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0EE52FB7-3D2B-440E-8646-0A15A3E5D895}"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<sst xmlns="http://schemas.openxmlformats.org/spreadsheetml/2006/main" count="444" uniqueCount="341">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</sst>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253</v>
      </c>
      <c r="B10" s="164"/>
      <c r="C10" s="164"/>
      <c r="D10" s="161" t="str">
        <f>VLOOKUP(A10,datos,2,0)</f>
        <v>Técnico/a 1</v>
      </c>
      <c r="E10" s="161"/>
      <c r="F10" s="161"/>
      <c r="G10" s="158" t="str">
        <f>VLOOKUP(A10,datos,3,0)</f>
        <v>Técnico/a en sistemas ADS</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 xml:space="preserve">Formación en Sistemas de navegación aérea.
Formación en Sistemas CNS-ATM.
Formación en sistemas de vigilancia aeronáutica.
</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5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5 años de experiencia global en el sector de la Ingeniería/ 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3 años de experiencia en especificación, pruebas y/o puesta en servicio de sistemas CNS-ATM.</v>
      </c>
      <c r="C21" s="192"/>
      <c r="D21" s="192"/>
      <c r="E21" s="192"/>
      <c r="F21" s="192"/>
      <c r="G21" s="192"/>
      <c r="H21" s="192"/>
      <c r="I21" s="43"/>
      <c r="J21" s="177"/>
      <c r="K21" s="177"/>
      <c r="L21" s="178"/>
    </row>
    <row r="22" spans="1:12" s="2" customFormat="1" ht="60" customHeight="1" thickBot="1" x14ac:dyDescent="0.3">
      <c r="A22" s="35" t="s">
        <v>39</v>
      </c>
      <c r="B22" s="192" t="str">
        <f>VLOOKUP(A10,datos,9,0)</f>
        <v>Al menos 1 año de experiencia en sistemas ADS.</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f>VLOOKUP(A10,datos,10,0)</f>
        <v>0</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t="str">
        <f>VLOOKUP(A10,datos,16,0)</f>
        <v>Nivel de Inglés mínimo: B2</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Ra3FgwU3oS+iIwZ0WpbtNSuMiky9WVD3nQRuTFhKq413bSFdUWo9DNMEv6OfsG8ZpRB5WGaxUWB+5ChnVeprBA==" saltValue="ISOaBli3J9N4Tu0MCIZeKg=="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2025-01-14T10:57:39Z</dcterms:modified>
</cp:coreProperties>
</file>